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4910" windowHeight="4395" activeTab="0"/>
  </bookViews>
  <sheets>
    <sheet name="100양면" sheetId="1" r:id="rId1"/>
    <sheet name="100단면" sheetId="2" r:id="rId2"/>
    <sheet name="150양면" sheetId="3" r:id="rId3"/>
    <sheet name="150단면" sheetId="4" r:id="rId4"/>
  </sheets>
  <definedNames/>
  <calcPr fullCalcOnLoad="1"/>
</workbook>
</file>

<file path=xl/sharedStrings.xml><?xml version="1.0" encoding="utf-8"?>
<sst xmlns="http://schemas.openxmlformats.org/spreadsheetml/2006/main" count="164" uniqueCount="36">
  <si>
    <t>1. 자재대</t>
  </si>
  <si>
    <t>개</t>
  </si>
  <si>
    <t>고정구</t>
  </si>
  <si>
    <t xml:space="preserve">   소  계</t>
  </si>
  <si>
    <t>2. 공사비</t>
  </si>
  <si>
    <t>설치기능공</t>
  </si>
  <si>
    <t>인</t>
  </si>
  <si>
    <t>보통인부</t>
  </si>
  <si>
    <t>보조자</t>
  </si>
  <si>
    <t xml:space="preserve"> 잡자재비</t>
  </si>
  <si>
    <t>주재료의</t>
  </si>
  <si>
    <t>%</t>
  </si>
  <si>
    <t>순공사비 계</t>
  </si>
  <si>
    <t>㈜하이큐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</si>
  <si>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</si>
  <si>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</si>
  <si>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</si>
  <si>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</si>
  <si>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</si>
  <si>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</si>
  <si>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</si>
  <si>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</si>
  <si>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</si>
  <si>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</si>
  <si>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</si>
  <si>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</si>
  <si>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r>
      <t>100</t>
    </r>
    <r>
      <rPr>
        <sz val="9"/>
        <rFont val="Arial"/>
        <family val="2"/>
      </rPr>
      <t>ø</t>
    </r>
    <r>
      <rPr>
        <sz val="9"/>
        <rFont val="돋움"/>
        <family val="3"/>
      </rPr>
      <t xml:space="preserve"> 양면</t>
    </r>
  </si>
  <si>
    <t>델리네이터 일위대가표</t>
  </si>
  <si>
    <t>델리네이터</t>
  </si>
  <si>
    <t xml:space="preserve"> 탄력 델리네이터</t>
  </si>
  <si>
    <r>
      <t>100</t>
    </r>
    <r>
      <rPr>
        <sz val="9"/>
        <rFont val="Arial"/>
        <family val="2"/>
      </rPr>
      <t>ø</t>
    </r>
    <r>
      <rPr>
        <sz val="9"/>
        <rFont val="돋움"/>
        <family val="3"/>
      </rPr>
      <t xml:space="preserve"> 단면</t>
    </r>
  </si>
  <si>
    <t>물가정보 2024 3월 P.234</t>
  </si>
  <si>
    <t xml:space="preserve"> 2024 대한건설협회 보고서 P.9</t>
  </si>
  <si>
    <t xml:space="preserve"> 2024 종합적산정보 P.6</t>
  </si>
  <si>
    <r>
      <t>150</t>
    </r>
    <r>
      <rPr>
        <sz val="9"/>
        <rFont val="돋움"/>
        <family val="3"/>
      </rPr>
      <t>ø</t>
    </r>
    <r>
      <rPr>
        <sz val="9"/>
        <rFont val="돋움"/>
        <family val="3"/>
      </rPr>
      <t xml:space="preserve"> 단면</t>
    </r>
  </si>
  <si>
    <r>
      <t>150</t>
    </r>
    <r>
      <rPr>
        <sz val="9"/>
        <rFont val="돋움"/>
        <family val="3"/>
      </rPr>
      <t>ø</t>
    </r>
    <r>
      <rPr>
        <sz val="9"/>
        <rFont val="돋움"/>
        <family val="3"/>
      </rPr>
      <t xml:space="preserve"> 양면</t>
    </r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</si>
</sst>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_(* #,##0.00_);_(* \(#,##0.00\);_(* &quot;-&quot;_);_(@_)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sz val="11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2"/>
      <name val="굴림체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굴림체"/>
      <family val="3"/>
    </font>
    <font>
      <b/>
      <sz val="9"/>
      <name val="굴림체"/>
      <family val="3"/>
    </font>
    <font>
      <sz val="9"/>
      <name val="돋움"/>
      <family val="3"/>
    </font>
    <font>
      <sz val="10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b/>
      <sz val="9"/>
      <name val="새굴림"/>
      <family val="1"/>
    </font>
    <font>
      <sz val="8"/>
      <name val="맑은 고딕"/>
      <family val="3"/>
    </font>
    <font>
      <sz val="9"/>
      <name val="Arial"/>
      <family val="2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44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199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210" fontId="9" fillId="0" borderId="0" xfId="52" applyFont="1" applyBorder="1" applyAlignment="1">
      <alignment horizontal="center" vertical="center"/>
    </xf>
    <xf numFmtId="210" fontId="8" fillId="0" borderId="0" xfId="52" applyFont="1" applyBorder="1" applyAlignment="1">
      <alignment vertical="center"/>
    </xf>
    <xf numFmtId="210" fontId="8" fillId="0" borderId="0" xfId="5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210" fontId="10" fillId="0" borderId="12" xfId="52" applyFont="1" applyFill="1" applyBorder="1" applyAlignment="1">
      <alignment horizontal="center" vertical="center"/>
    </xf>
    <xf numFmtId="210" fontId="12" fillId="0" borderId="12" xfId="52" applyFont="1" applyFill="1" applyBorder="1" applyAlignment="1">
      <alignment horizontal="center" vertical="center"/>
    </xf>
    <xf numFmtId="217" fontId="10" fillId="0" borderId="12" xfId="52" applyNumberFormat="1" applyFont="1" applyFill="1" applyBorder="1" applyAlignment="1">
      <alignment horizontal="center" vertical="center"/>
    </xf>
    <xf numFmtId="0" fontId="14" fillId="33" borderId="13" xfId="67" applyFont="1" applyFill="1" applyBorder="1" applyAlignment="1">
      <alignment horizontal="center" vertical="center"/>
      <protection/>
    </xf>
    <xf numFmtId="210" fontId="12" fillId="0" borderId="14" xfId="52" applyFont="1" applyFill="1" applyBorder="1" applyAlignment="1">
      <alignment horizontal="left" vertical="center"/>
    </xf>
    <xf numFmtId="210" fontId="10" fillId="0" borderId="15" xfId="52" applyFont="1" applyFill="1" applyBorder="1" applyAlignment="1">
      <alignment horizontal="center" vertical="center"/>
    </xf>
    <xf numFmtId="210" fontId="10" fillId="0" borderId="14" xfId="52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52" applyNumberFormat="1" applyFont="1" applyFill="1" applyBorder="1" applyAlignment="1" applyProtection="1">
      <alignment vertical="center"/>
      <protection locked="0"/>
    </xf>
    <xf numFmtId="210" fontId="12" fillId="0" borderId="15" xfId="52" applyFont="1" applyFill="1" applyBorder="1" applyAlignment="1">
      <alignment horizontal="center" vertical="center"/>
    </xf>
    <xf numFmtId="210" fontId="12" fillId="0" borderId="16" xfId="52" applyFont="1" applyFill="1" applyBorder="1" applyAlignment="1">
      <alignment horizontal="left" vertical="center"/>
    </xf>
    <xf numFmtId="210" fontId="10" fillId="0" borderId="17" xfId="52" applyFont="1" applyFill="1" applyBorder="1" applyAlignment="1">
      <alignment horizontal="center" vertical="center"/>
    </xf>
    <xf numFmtId="210" fontId="10" fillId="0" borderId="18" xfId="52" applyFont="1" applyFill="1" applyBorder="1" applyAlignment="1">
      <alignment horizontal="center" vertical="center"/>
    </xf>
    <xf numFmtId="210" fontId="12" fillId="0" borderId="19" xfId="52" applyFont="1" applyFill="1" applyBorder="1" applyAlignment="1">
      <alignment horizontal="left" vertical="center"/>
    </xf>
    <xf numFmtId="210" fontId="12" fillId="0" borderId="13" xfId="52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0" fillId="0" borderId="21" xfId="52" applyNumberFormat="1" applyFont="1" applyBorder="1" applyAlignment="1">
      <alignment horizontal="left" vertical="center"/>
    </xf>
    <xf numFmtId="210" fontId="10" fillId="0" borderId="22" xfId="52" applyFont="1" applyBorder="1" applyAlignment="1">
      <alignment horizontal="center" vertical="center" shrinkToFit="1"/>
    </xf>
    <xf numFmtId="3" fontId="10" fillId="0" borderId="22" xfId="52" applyNumberFormat="1" applyFont="1" applyBorder="1" applyAlignment="1">
      <alignment vertical="center" shrinkToFit="1"/>
    </xf>
    <xf numFmtId="3" fontId="10" fillId="0" borderId="22" xfId="52" applyNumberFormat="1" applyFont="1" applyBorder="1" applyAlignment="1">
      <alignment vertical="center"/>
    </xf>
    <xf numFmtId="210" fontId="10" fillId="0" borderId="23" xfId="52" applyFont="1" applyBorder="1" applyAlignment="1">
      <alignment vertical="center" shrinkToFit="1"/>
    </xf>
    <xf numFmtId="0" fontId="13" fillId="0" borderId="24" xfId="52" applyNumberFormat="1" applyFont="1" applyBorder="1" applyAlignment="1">
      <alignment horizontal="center" vertical="center" shrinkToFit="1"/>
    </xf>
    <xf numFmtId="210" fontId="13" fillId="0" borderId="25" xfId="52" applyFont="1" applyBorder="1" applyAlignment="1">
      <alignment horizontal="center" vertical="center" shrinkToFit="1"/>
    </xf>
    <xf numFmtId="3" fontId="13" fillId="0" borderId="25" xfId="52" applyNumberFormat="1" applyFont="1" applyBorder="1" applyAlignment="1">
      <alignment vertical="center" shrinkToFit="1"/>
    </xf>
    <xf numFmtId="3" fontId="13" fillId="0" borderId="25" xfId="52" applyNumberFormat="1" applyFont="1" applyBorder="1" applyAlignment="1">
      <alignment vertical="center"/>
    </xf>
    <xf numFmtId="41" fontId="13" fillId="0" borderId="25" xfId="50" applyFont="1" applyBorder="1" applyAlignment="1">
      <alignment vertical="center"/>
    </xf>
    <xf numFmtId="210" fontId="13" fillId="0" borderId="26" xfId="52" applyFont="1" applyBorder="1" applyAlignment="1">
      <alignment vertical="center" shrinkToFit="1"/>
    </xf>
    <xf numFmtId="194" fontId="10" fillId="0" borderId="12" xfId="51" applyNumberFormat="1" applyFont="1" applyFill="1" applyBorder="1" applyAlignment="1">
      <alignment horizontal="right" vertical="center"/>
    </xf>
    <xf numFmtId="210" fontId="9" fillId="0" borderId="27" xfId="52" applyFont="1" applyBorder="1" applyAlignment="1">
      <alignment horizontal="left" vertical="center"/>
    </xf>
    <xf numFmtId="0" fontId="14" fillId="33" borderId="12" xfId="67" applyFont="1" applyFill="1" applyBorder="1" applyAlignment="1">
      <alignment horizontal="center" vertical="center"/>
      <protection/>
    </xf>
    <xf numFmtId="0" fontId="14" fillId="33" borderId="13" xfId="67" applyFont="1" applyFill="1" applyBorder="1" applyAlignment="1">
      <alignment horizontal="center" vertical="center"/>
      <protection/>
    </xf>
    <xf numFmtId="0" fontId="14" fillId="33" borderId="28" xfId="67" applyFont="1" applyFill="1" applyBorder="1" applyAlignment="1">
      <alignment horizontal="center" vertical="center"/>
      <protection/>
    </xf>
    <xf numFmtId="0" fontId="14" fillId="33" borderId="29" xfId="67" applyFont="1" applyFill="1" applyBorder="1" applyAlignment="1">
      <alignment horizontal="center" vertical="center"/>
      <protection/>
    </xf>
    <xf numFmtId="0" fontId="14" fillId="33" borderId="15" xfId="67" applyFont="1" applyFill="1" applyBorder="1" applyAlignment="1">
      <alignment horizontal="center" vertical="center"/>
      <protection/>
    </xf>
    <xf numFmtId="0" fontId="14" fillId="33" borderId="20" xfId="67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4" fillId="33" borderId="30" xfId="67" applyFont="1" applyFill="1" applyBorder="1" applyAlignment="1">
      <alignment horizontal="center" vertical="center"/>
      <protection/>
    </xf>
    <xf numFmtId="0" fontId="14" fillId="33" borderId="14" xfId="67" applyFont="1" applyFill="1" applyBorder="1" applyAlignment="1">
      <alignment horizontal="center" vertical="center"/>
      <protection/>
    </xf>
    <xf numFmtId="0" fontId="14" fillId="33" borderId="19" xfId="67" applyFont="1" applyFill="1" applyBorder="1" applyAlignment="1">
      <alignment horizontal="center" vertical="center"/>
      <protection/>
    </xf>
    <xf numFmtId="41" fontId="35" fillId="0" borderId="15" xfId="68" applyNumberFormat="1" applyFont="1" applyFill="1" applyBorder="1" applyAlignment="1" applyProtection="1">
      <alignment horizontal="left" vertical="center"/>
      <protection/>
    </xf>
    <xf numFmtId="0" fontId="35" fillId="0" borderId="15" xfId="68" applyNumberFormat="1" applyFont="1" applyBorder="1" applyAlignment="1" applyProtection="1">
      <alignment horizontal="left" vertical="center" shrinkToFit="1"/>
      <protection/>
    </xf>
    <xf numFmtId="0" fontId="35" fillId="0" borderId="15" xfId="68" applyFont="1" applyBorder="1" applyAlignment="1" applyProtection="1">
      <alignment horizontal="left"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_아이견적2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Module1" xfId="64"/>
    <cellStyle name="Currency" xfId="65"/>
    <cellStyle name="Currency [0]" xfId="66"/>
    <cellStyle name="표준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mgP234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jsP6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mgP234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jsP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mgP234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jsP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mgP234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jsP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7" sqref="O7"/>
    </sheetView>
  </sheetViews>
  <sheetFormatPr defaultColWidth="8.88671875" defaultRowHeight="13.5"/>
  <cols>
    <col min="1" max="1" width="10.5546875" style="4" customWidth="1"/>
    <col min="2" max="2" width="11.99609375" style="5" customWidth="1"/>
    <col min="3" max="3" width="5.21484375" style="4" customWidth="1"/>
    <col min="4" max="4" width="5.77734375" style="4" customWidth="1"/>
    <col min="5" max="8" width="8.4453125" style="4" customWidth="1"/>
    <col min="9" max="9" width="7.99609375" style="4" customWidth="1"/>
    <col min="10" max="10" width="7.6640625" style="4" customWidth="1"/>
    <col min="11" max="11" width="8.4453125" style="4" customWidth="1"/>
    <col min="12" max="12" width="24.3359375" style="4" customWidth="1"/>
    <col min="13" max="16384" width="8.88671875" style="4" customWidth="1"/>
  </cols>
  <sheetData>
    <row r="1" spans="1:12" ht="33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21" customHeight="1" thickBot="1">
      <c r="A2" s="36" t="s">
        <v>29</v>
      </c>
      <c r="B2" s="36"/>
      <c r="L2" s="6" t="s">
        <v>13</v>
      </c>
    </row>
    <row r="3" spans="1:12" s="5" customFormat="1" ht="21" customHeight="1">
      <c r="A3" s="44" t="s">
        <v>14</v>
      </c>
      <c r="B3" s="39" t="s">
        <v>15</v>
      </c>
      <c r="C3" s="39" t="s">
        <v>16</v>
      </c>
      <c r="D3" s="39" t="s">
        <v>17</v>
      </c>
      <c r="E3" s="39" t="s">
        <v>18</v>
      </c>
      <c r="F3" s="39"/>
      <c r="G3" s="39"/>
      <c r="H3" s="39"/>
      <c r="I3" s="39"/>
      <c r="J3" s="39"/>
      <c r="K3" s="39"/>
      <c r="L3" s="40" t="s">
        <v>19</v>
      </c>
    </row>
    <row r="4" spans="1:12" s="1" customFormat="1" ht="21" customHeight="1">
      <c r="A4" s="45"/>
      <c r="B4" s="37"/>
      <c r="C4" s="37"/>
      <c r="D4" s="37"/>
      <c r="E4" s="37" t="s">
        <v>20</v>
      </c>
      <c r="F4" s="37"/>
      <c r="G4" s="37" t="s">
        <v>21</v>
      </c>
      <c r="H4" s="37"/>
      <c r="I4" s="37" t="s">
        <v>22</v>
      </c>
      <c r="J4" s="37"/>
      <c r="K4" s="37" t="s">
        <v>23</v>
      </c>
      <c r="L4" s="41"/>
    </row>
    <row r="5" spans="1:12" s="1" customFormat="1" ht="21" customHeight="1" thickBot="1">
      <c r="A5" s="46"/>
      <c r="B5" s="38"/>
      <c r="C5" s="38"/>
      <c r="D5" s="38"/>
      <c r="E5" s="11" t="s">
        <v>24</v>
      </c>
      <c r="F5" s="11" t="s">
        <v>25</v>
      </c>
      <c r="G5" s="11" t="s">
        <v>24</v>
      </c>
      <c r="H5" s="11" t="s">
        <v>25</v>
      </c>
      <c r="I5" s="11" t="s">
        <v>24</v>
      </c>
      <c r="J5" s="11" t="s">
        <v>25</v>
      </c>
      <c r="K5" s="38"/>
      <c r="L5" s="42"/>
    </row>
    <row r="6" spans="1:12" s="3" customFormat="1" ht="22.5" customHeight="1">
      <c r="A6" s="1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13"/>
    </row>
    <row r="7" spans="1:12" s="3" customFormat="1" ht="22.5" customHeight="1">
      <c r="A7" s="14" t="s">
        <v>28</v>
      </c>
      <c r="B7" s="7" t="s">
        <v>26</v>
      </c>
      <c r="C7" s="8" t="s">
        <v>1</v>
      </c>
      <c r="D7" s="8">
        <v>1</v>
      </c>
      <c r="E7" s="8">
        <v>14000</v>
      </c>
      <c r="F7" s="8">
        <f>D7*E7</f>
        <v>14000</v>
      </c>
      <c r="G7" s="8"/>
      <c r="H7" s="8"/>
      <c r="I7" s="8"/>
      <c r="J7" s="8"/>
      <c r="K7" s="8">
        <f>F7+H7+J7</f>
        <v>14000</v>
      </c>
      <c r="L7" s="47" t="s">
        <v>31</v>
      </c>
    </row>
    <row r="8" spans="1:12" s="3" customFormat="1" ht="22.5" customHeight="1">
      <c r="A8" s="14" t="s">
        <v>2</v>
      </c>
      <c r="B8" s="7"/>
      <c r="C8" s="8"/>
      <c r="D8" s="8"/>
      <c r="E8" s="8"/>
      <c r="F8" s="8"/>
      <c r="G8" s="8"/>
      <c r="H8" s="8"/>
      <c r="I8" s="8"/>
      <c r="J8" s="8"/>
      <c r="K8" s="8">
        <f>F8+H8+J8</f>
        <v>0</v>
      </c>
      <c r="L8" s="15"/>
    </row>
    <row r="9" spans="1:12" s="1" customFormat="1" ht="22.5" customHeight="1" thickBot="1">
      <c r="A9" s="21" t="s">
        <v>3</v>
      </c>
      <c r="B9" s="22"/>
      <c r="C9" s="22"/>
      <c r="D9" s="22"/>
      <c r="E9" s="22"/>
      <c r="F9" s="22">
        <f>SUM(F7:F8)</f>
        <v>14000</v>
      </c>
      <c r="G9" s="22"/>
      <c r="H9" s="22">
        <f>SUM(H7:H8)</f>
        <v>0</v>
      </c>
      <c r="I9" s="22"/>
      <c r="J9" s="22">
        <f>SUM(J7:J8)</f>
        <v>0</v>
      </c>
      <c r="K9" s="22">
        <f>SUM(K7:K8)</f>
        <v>14000</v>
      </c>
      <c r="L9" s="23"/>
    </row>
    <row r="10" spans="1:12" s="3" customFormat="1" ht="22.5" customHeight="1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s="3" customFormat="1" ht="22.5" customHeight="1">
      <c r="A11" s="14" t="s">
        <v>7</v>
      </c>
      <c r="B11" s="8" t="s">
        <v>5</v>
      </c>
      <c r="C11" s="8" t="s">
        <v>6</v>
      </c>
      <c r="D11" s="10">
        <v>0.01</v>
      </c>
      <c r="E11" s="8"/>
      <c r="F11" s="8"/>
      <c r="G11" s="35">
        <v>165545</v>
      </c>
      <c r="H11" s="8">
        <f>G11*D11</f>
        <v>1655.45</v>
      </c>
      <c r="I11" s="8"/>
      <c r="J11" s="8"/>
      <c r="K11" s="8">
        <f>F11+H11+J11</f>
        <v>1655.45</v>
      </c>
      <c r="L11" s="48" t="s">
        <v>32</v>
      </c>
    </row>
    <row r="12" spans="1:12" s="3" customFormat="1" ht="22.5" customHeight="1">
      <c r="A12" s="14" t="s">
        <v>7</v>
      </c>
      <c r="B12" s="8" t="s">
        <v>8</v>
      </c>
      <c r="C12" s="8" t="s">
        <v>6</v>
      </c>
      <c r="D12" s="10">
        <v>0.01</v>
      </c>
      <c r="E12" s="8"/>
      <c r="F12" s="8">
        <f>D12*E12</f>
        <v>0</v>
      </c>
      <c r="G12" s="35">
        <v>165545</v>
      </c>
      <c r="H12" s="8">
        <f>G12*D12</f>
        <v>1655.45</v>
      </c>
      <c r="I12" s="8"/>
      <c r="J12" s="8"/>
      <c r="K12" s="8">
        <f>F12+H12+J12</f>
        <v>1655.45</v>
      </c>
      <c r="L12" s="48" t="s">
        <v>32</v>
      </c>
    </row>
    <row r="13" spans="1:12" s="3" customFormat="1" ht="22.5" customHeight="1">
      <c r="A13" s="16" t="s">
        <v>9</v>
      </c>
      <c r="B13" s="8" t="s">
        <v>10</v>
      </c>
      <c r="C13" s="8" t="s">
        <v>11</v>
      </c>
      <c r="D13" s="10">
        <v>3</v>
      </c>
      <c r="E13" s="8">
        <v>11000</v>
      </c>
      <c r="F13" s="8">
        <f>E13*0.05</f>
        <v>550</v>
      </c>
      <c r="G13" s="8"/>
      <c r="H13" s="8"/>
      <c r="I13" s="8"/>
      <c r="J13" s="8"/>
      <c r="K13" s="8">
        <f>F13+H13+J13</f>
        <v>550</v>
      </c>
      <c r="L13" s="49" t="s">
        <v>33</v>
      </c>
    </row>
    <row r="14" spans="1:12" s="3" customFormat="1" ht="22.5" customHeight="1">
      <c r="A14" s="12" t="s">
        <v>3</v>
      </c>
      <c r="B14" s="9"/>
      <c r="C14" s="9"/>
      <c r="D14" s="9"/>
      <c r="E14" s="9"/>
      <c r="F14" s="9">
        <f>SUM(F10:F13)</f>
        <v>550</v>
      </c>
      <c r="G14" s="9"/>
      <c r="H14" s="9">
        <f>SUM(H10:H13)</f>
        <v>3310.9</v>
      </c>
      <c r="I14" s="9"/>
      <c r="J14" s="9">
        <f>SUM(J10:J17)</f>
        <v>0</v>
      </c>
      <c r="K14" s="9">
        <f>SUM(K10:K13)</f>
        <v>3860.9</v>
      </c>
      <c r="L14" s="13"/>
    </row>
    <row r="15" spans="1:12" s="3" customFormat="1" ht="22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s="1" customFormat="1" ht="22.5" customHeight="1">
      <c r="A16" s="14"/>
      <c r="B16" s="9"/>
      <c r="C16" s="8"/>
      <c r="D16" s="8"/>
      <c r="E16" s="9"/>
      <c r="F16" s="9"/>
      <c r="G16" s="9"/>
      <c r="H16" s="9"/>
      <c r="I16" s="9"/>
      <c r="J16" s="9"/>
      <c r="K16" s="8"/>
      <c r="L16" s="17"/>
    </row>
    <row r="17" spans="1:12" s="3" customFormat="1" ht="22.5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s="3" customFormat="1" ht="22.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13"/>
    </row>
    <row r="19" spans="1:12" s="3" customFormat="1" ht="22.5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13"/>
    </row>
    <row r="20" spans="1:12" s="3" customFormat="1" ht="22.5" customHeight="1" thickBot="1">
      <c r="A20" s="24"/>
      <c r="B20" s="25"/>
      <c r="C20" s="25"/>
      <c r="D20" s="26"/>
      <c r="E20" s="26"/>
      <c r="F20" s="27"/>
      <c r="G20" s="26"/>
      <c r="H20" s="27"/>
      <c r="I20" s="26"/>
      <c r="J20" s="27"/>
      <c r="K20" s="27"/>
      <c r="L20" s="28"/>
    </row>
    <row r="21" spans="1:12" s="2" customFormat="1" ht="22.5" customHeight="1" thickBot="1" thickTop="1">
      <c r="A21" s="29" t="s">
        <v>12</v>
      </c>
      <c r="B21" s="30"/>
      <c r="C21" s="30"/>
      <c r="D21" s="31"/>
      <c r="E21" s="31"/>
      <c r="F21" s="32">
        <f>F14+F9</f>
        <v>14550</v>
      </c>
      <c r="G21" s="33"/>
      <c r="H21" s="32">
        <f>H9+H14</f>
        <v>3310.9</v>
      </c>
      <c r="I21" s="33"/>
      <c r="J21" s="32">
        <f>J9+J15</f>
        <v>0</v>
      </c>
      <c r="K21" s="32">
        <f>K9+K14</f>
        <v>17860.9</v>
      </c>
      <c r="L21" s="34"/>
    </row>
    <row r="22" ht="14.25" thickTop="1"/>
  </sheetData>
  <sheetProtection/>
  <mergeCells count="12">
    <mergeCell ref="L3:L5"/>
    <mergeCell ref="A1:L1"/>
    <mergeCell ref="A3:A5"/>
    <mergeCell ref="B3:B5"/>
    <mergeCell ref="C3:C5"/>
    <mergeCell ref="D3:D5"/>
    <mergeCell ref="A2:B2"/>
    <mergeCell ref="E4:F4"/>
    <mergeCell ref="G4:H4"/>
    <mergeCell ref="I4:J4"/>
    <mergeCell ref="K4:K5"/>
    <mergeCell ref="E3:K3"/>
  </mergeCells>
  <hyperlinks>
    <hyperlink ref="L7" r:id="rId1" display="물가정보 2024 3월 P.234"/>
    <hyperlink ref="L11" r:id="rId2" display=" 2024 대한건설협회 보고서 P.9"/>
    <hyperlink ref="L12" r:id="rId3" display=" 2024 대한건설협회 보고서 P.9"/>
    <hyperlink ref="L13" r:id="rId4" display=" 2024 종합적산정보 P.6"/>
  </hyperlinks>
  <printOptions horizontalCentered="1"/>
  <pageMargins left="0.35433070866141736" right="0.35433070866141736" top="0.5511811023622047" bottom="0.39" header="0.5118110236220472" footer="0.3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"/>
    </sheetView>
  </sheetViews>
  <sheetFormatPr defaultColWidth="8.88671875" defaultRowHeight="13.5"/>
  <cols>
    <col min="1" max="1" width="10.5546875" style="4" customWidth="1"/>
    <col min="2" max="2" width="11.99609375" style="5" customWidth="1"/>
    <col min="3" max="3" width="5.21484375" style="4" customWidth="1"/>
    <col min="4" max="4" width="5.77734375" style="4" customWidth="1"/>
    <col min="5" max="8" width="8.4453125" style="4" customWidth="1"/>
    <col min="9" max="9" width="7.99609375" style="4" customWidth="1"/>
    <col min="10" max="10" width="7.6640625" style="4" customWidth="1"/>
    <col min="11" max="11" width="8.4453125" style="4" customWidth="1"/>
    <col min="12" max="12" width="24.3359375" style="4" customWidth="1"/>
    <col min="13" max="16384" width="8.88671875" style="4" customWidth="1"/>
  </cols>
  <sheetData>
    <row r="1" spans="1:12" ht="33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21" customHeight="1" thickBot="1">
      <c r="A2" s="36" t="s">
        <v>29</v>
      </c>
      <c r="B2" s="36"/>
      <c r="L2" s="6" t="s">
        <v>13</v>
      </c>
    </row>
    <row r="3" spans="1:12" s="5" customFormat="1" ht="21" customHeight="1">
      <c r="A3" s="44" t="s">
        <v>14</v>
      </c>
      <c r="B3" s="39" t="s">
        <v>15</v>
      </c>
      <c r="C3" s="39" t="s">
        <v>16</v>
      </c>
      <c r="D3" s="39" t="s">
        <v>17</v>
      </c>
      <c r="E3" s="39" t="s">
        <v>18</v>
      </c>
      <c r="F3" s="39"/>
      <c r="G3" s="39"/>
      <c r="H3" s="39"/>
      <c r="I3" s="39"/>
      <c r="J3" s="39"/>
      <c r="K3" s="39"/>
      <c r="L3" s="40" t="s">
        <v>19</v>
      </c>
    </row>
    <row r="4" spans="1:12" s="1" customFormat="1" ht="21" customHeight="1">
      <c r="A4" s="45"/>
      <c r="B4" s="37"/>
      <c r="C4" s="37"/>
      <c r="D4" s="37"/>
      <c r="E4" s="37" t="s">
        <v>20</v>
      </c>
      <c r="F4" s="37"/>
      <c r="G4" s="37" t="s">
        <v>21</v>
      </c>
      <c r="H4" s="37"/>
      <c r="I4" s="37" t="s">
        <v>22</v>
      </c>
      <c r="J4" s="37"/>
      <c r="K4" s="37" t="s">
        <v>23</v>
      </c>
      <c r="L4" s="41"/>
    </row>
    <row r="5" spans="1:12" s="1" customFormat="1" ht="21" customHeight="1" thickBot="1">
      <c r="A5" s="46"/>
      <c r="B5" s="38"/>
      <c r="C5" s="38"/>
      <c r="D5" s="38"/>
      <c r="E5" s="11" t="s">
        <v>24</v>
      </c>
      <c r="F5" s="11" t="s">
        <v>25</v>
      </c>
      <c r="G5" s="11" t="s">
        <v>24</v>
      </c>
      <c r="H5" s="11" t="s">
        <v>25</v>
      </c>
      <c r="I5" s="11" t="s">
        <v>24</v>
      </c>
      <c r="J5" s="11" t="s">
        <v>25</v>
      </c>
      <c r="K5" s="38"/>
      <c r="L5" s="42"/>
    </row>
    <row r="6" spans="1:12" s="3" customFormat="1" ht="22.5" customHeight="1">
      <c r="A6" s="1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13"/>
    </row>
    <row r="7" spans="1:12" s="3" customFormat="1" ht="22.5" customHeight="1">
      <c r="A7" s="14" t="s">
        <v>28</v>
      </c>
      <c r="B7" s="7" t="s">
        <v>30</v>
      </c>
      <c r="C7" s="8" t="s">
        <v>1</v>
      </c>
      <c r="D7" s="8">
        <v>1</v>
      </c>
      <c r="E7" s="8">
        <v>12000</v>
      </c>
      <c r="F7" s="8">
        <f>D7*E7</f>
        <v>12000</v>
      </c>
      <c r="G7" s="8"/>
      <c r="H7" s="8"/>
      <c r="I7" s="8"/>
      <c r="J7" s="8"/>
      <c r="K7" s="8">
        <f>F7+H7+J7</f>
        <v>12000</v>
      </c>
      <c r="L7" s="47" t="s">
        <v>31</v>
      </c>
    </row>
    <row r="8" spans="1:12" s="3" customFormat="1" ht="22.5" customHeight="1">
      <c r="A8" s="14" t="s">
        <v>2</v>
      </c>
      <c r="B8" s="7"/>
      <c r="C8" s="8"/>
      <c r="D8" s="8"/>
      <c r="E8" s="8"/>
      <c r="F8" s="8"/>
      <c r="G8" s="8"/>
      <c r="H8" s="8"/>
      <c r="I8" s="8"/>
      <c r="J8" s="8"/>
      <c r="K8" s="8">
        <f>F8+H8+J8</f>
        <v>0</v>
      </c>
      <c r="L8" s="15"/>
    </row>
    <row r="9" spans="1:12" s="1" customFormat="1" ht="22.5" customHeight="1" thickBot="1">
      <c r="A9" s="21" t="s">
        <v>3</v>
      </c>
      <c r="B9" s="22"/>
      <c r="C9" s="22"/>
      <c r="D9" s="22"/>
      <c r="E9" s="22"/>
      <c r="F9" s="22">
        <f>SUM(F7:F8)</f>
        <v>12000</v>
      </c>
      <c r="G9" s="22"/>
      <c r="H9" s="22">
        <f>SUM(H7:H8)</f>
        <v>0</v>
      </c>
      <c r="I9" s="22"/>
      <c r="J9" s="22">
        <f>SUM(J7:J8)</f>
        <v>0</v>
      </c>
      <c r="K9" s="22">
        <f>SUM(K7:K8)</f>
        <v>12000</v>
      </c>
      <c r="L9" s="23"/>
    </row>
    <row r="10" spans="1:12" s="3" customFormat="1" ht="22.5" customHeight="1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s="3" customFormat="1" ht="22.5" customHeight="1">
      <c r="A11" s="14" t="s">
        <v>7</v>
      </c>
      <c r="B11" s="8" t="s">
        <v>5</v>
      </c>
      <c r="C11" s="8" t="s">
        <v>6</v>
      </c>
      <c r="D11" s="10">
        <v>0.01</v>
      </c>
      <c r="E11" s="8"/>
      <c r="F11" s="8"/>
      <c r="G11" s="35">
        <v>165545</v>
      </c>
      <c r="H11" s="8">
        <f>G11*D11</f>
        <v>1655.45</v>
      </c>
      <c r="I11" s="8"/>
      <c r="J11" s="8"/>
      <c r="K11" s="8">
        <f>F11+H11+J11</f>
        <v>1655.45</v>
      </c>
      <c r="L11" s="48" t="s">
        <v>32</v>
      </c>
    </row>
    <row r="12" spans="1:12" s="3" customFormat="1" ht="22.5" customHeight="1">
      <c r="A12" s="14" t="s">
        <v>7</v>
      </c>
      <c r="B12" s="8" t="s">
        <v>8</v>
      </c>
      <c r="C12" s="8" t="s">
        <v>6</v>
      </c>
      <c r="D12" s="10">
        <v>0.01</v>
      </c>
      <c r="E12" s="8"/>
      <c r="F12" s="8">
        <f>D12*E12</f>
        <v>0</v>
      </c>
      <c r="G12" s="35">
        <v>165545</v>
      </c>
      <c r="H12" s="8">
        <f>G12*D12</f>
        <v>1655.45</v>
      </c>
      <c r="I12" s="8"/>
      <c r="J12" s="8"/>
      <c r="K12" s="8">
        <f>F12+H12+J12</f>
        <v>1655.45</v>
      </c>
      <c r="L12" s="48" t="s">
        <v>32</v>
      </c>
    </row>
    <row r="13" spans="1:12" s="3" customFormat="1" ht="22.5" customHeight="1">
      <c r="A13" s="16" t="s">
        <v>9</v>
      </c>
      <c r="B13" s="8" t="s">
        <v>10</v>
      </c>
      <c r="C13" s="8" t="s">
        <v>11</v>
      </c>
      <c r="D13" s="10">
        <v>3</v>
      </c>
      <c r="E13" s="8">
        <v>11000</v>
      </c>
      <c r="F13" s="8">
        <f>E13*0.05</f>
        <v>550</v>
      </c>
      <c r="G13" s="8"/>
      <c r="H13" s="8"/>
      <c r="I13" s="8"/>
      <c r="J13" s="8"/>
      <c r="K13" s="8">
        <f>F13+H13+J13</f>
        <v>550</v>
      </c>
      <c r="L13" s="49" t="s">
        <v>33</v>
      </c>
    </row>
    <row r="14" spans="1:12" s="3" customFormat="1" ht="22.5" customHeight="1">
      <c r="A14" s="12" t="s">
        <v>3</v>
      </c>
      <c r="B14" s="9"/>
      <c r="C14" s="9"/>
      <c r="D14" s="9"/>
      <c r="E14" s="9"/>
      <c r="F14" s="9">
        <f>SUM(F10:F13)</f>
        <v>550</v>
      </c>
      <c r="G14" s="9"/>
      <c r="H14" s="9">
        <f>SUM(H10:H13)</f>
        <v>3310.9</v>
      </c>
      <c r="I14" s="9"/>
      <c r="J14" s="9">
        <f>SUM(J10:J17)</f>
        <v>0</v>
      </c>
      <c r="K14" s="9">
        <f>SUM(K10:K13)</f>
        <v>3860.9</v>
      </c>
      <c r="L14" s="13"/>
    </row>
    <row r="15" spans="1:12" s="3" customFormat="1" ht="22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s="1" customFormat="1" ht="22.5" customHeight="1">
      <c r="A16" s="14"/>
      <c r="B16" s="9"/>
      <c r="C16" s="8"/>
      <c r="D16" s="8"/>
      <c r="E16" s="9"/>
      <c r="F16" s="9"/>
      <c r="G16" s="9"/>
      <c r="H16" s="9"/>
      <c r="I16" s="9"/>
      <c r="J16" s="9"/>
      <c r="K16" s="8"/>
      <c r="L16" s="17"/>
    </row>
    <row r="17" spans="1:12" s="3" customFormat="1" ht="22.5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s="3" customFormat="1" ht="22.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13"/>
    </row>
    <row r="19" spans="1:12" s="3" customFormat="1" ht="22.5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13"/>
    </row>
    <row r="20" spans="1:12" s="3" customFormat="1" ht="22.5" customHeight="1" thickBot="1">
      <c r="A20" s="24"/>
      <c r="B20" s="25"/>
      <c r="C20" s="25"/>
      <c r="D20" s="26"/>
      <c r="E20" s="26"/>
      <c r="F20" s="27"/>
      <c r="G20" s="26"/>
      <c r="H20" s="27"/>
      <c r="I20" s="26"/>
      <c r="J20" s="27"/>
      <c r="K20" s="27"/>
      <c r="L20" s="28"/>
    </row>
    <row r="21" spans="1:12" s="2" customFormat="1" ht="22.5" customHeight="1" thickBot="1" thickTop="1">
      <c r="A21" s="29" t="s">
        <v>12</v>
      </c>
      <c r="B21" s="30"/>
      <c r="C21" s="30"/>
      <c r="D21" s="31"/>
      <c r="E21" s="31"/>
      <c r="F21" s="32">
        <f>F14+F9</f>
        <v>12550</v>
      </c>
      <c r="G21" s="33"/>
      <c r="H21" s="32">
        <f>H9+H14</f>
        <v>3310.9</v>
      </c>
      <c r="I21" s="33"/>
      <c r="J21" s="32">
        <f>J9+J15</f>
        <v>0</v>
      </c>
      <c r="K21" s="32">
        <f>K9+K14</f>
        <v>15860.9</v>
      </c>
      <c r="L21" s="34"/>
    </row>
    <row r="22" ht="14.25" thickTop="1"/>
  </sheetData>
  <sheetProtection/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hyperlinks>
    <hyperlink ref="L7" r:id="rId1" display="물가정보 2024 3월 P.234"/>
    <hyperlink ref="L11" r:id="rId2" display=" 2024 대한건설협회 보고서 P.9"/>
    <hyperlink ref="L12" r:id="rId3" display=" 2024 대한건설협회 보고서 P.9"/>
    <hyperlink ref="L13" r:id="rId4" display=" 2024 종합적산정보 P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"/>
    </sheetView>
  </sheetViews>
  <sheetFormatPr defaultColWidth="8.88671875" defaultRowHeight="13.5"/>
  <cols>
    <col min="1" max="1" width="10.5546875" style="4" customWidth="1"/>
    <col min="2" max="2" width="11.99609375" style="5" customWidth="1"/>
    <col min="3" max="3" width="5.21484375" style="4" customWidth="1"/>
    <col min="4" max="4" width="5.77734375" style="4" customWidth="1"/>
    <col min="5" max="8" width="8.4453125" style="4" customWidth="1"/>
    <col min="9" max="9" width="7.99609375" style="4" customWidth="1"/>
    <col min="10" max="10" width="7.6640625" style="4" customWidth="1"/>
    <col min="11" max="11" width="8.4453125" style="4" customWidth="1"/>
    <col min="12" max="12" width="24.3359375" style="4" customWidth="1"/>
    <col min="13" max="16384" width="8.88671875" style="4" customWidth="1"/>
  </cols>
  <sheetData>
    <row r="1" spans="1:12" ht="33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21" customHeight="1" thickBot="1">
      <c r="A2" s="36" t="s">
        <v>29</v>
      </c>
      <c r="B2" s="36"/>
      <c r="L2" s="6" t="s">
        <v>13</v>
      </c>
    </row>
    <row r="3" spans="1:12" s="5" customFormat="1" ht="21" customHeight="1">
      <c r="A3" s="44" t="s">
        <v>14</v>
      </c>
      <c r="B3" s="39" t="s">
        <v>15</v>
      </c>
      <c r="C3" s="39" t="s">
        <v>16</v>
      </c>
      <c r="D3" s="39" t="s">
        <v>17</v>
      </c>
      <c r="E3" s="39" t="s">
        <v>18</v>
      </c>
      <c r="F3" s="39"/>
      <c r="G3" s="39"/>
      <c r="H3" s="39"/>
      <c r="I3" s="39"/>
      <c r="J3" s="39"/>
      <c r="K3" s="39"/>
      <c r="L3" s="40" t="s">
        <v>19</v>
      </c>
    </row>
    <row r="4" spans="1:12" s="1" customFormat="1" ht="21" customHeight="1">
      <c r="A4" s="45"/>
      <c r="B4" s="37"/>
      <c r="C4" s="37"/>
      <c r="D4" s="37"/>
      <c r="E4" s="37" t="s">
        <v>20</v>
      </c>
      <c r="F4" s="37"/>
      <c r="G4" s="37" t="s">
        <v>21</v>
      </c>
      <c r="H4" s="37"/>
      <c r="I4" s="37" t="s">
        <v>22</v>
      </c>
      <c r="J4" s="37"/>
      <c r="K4" s="37" t="s">
        <v>23</v>
      </c>
      <c r="L4" s="41"/>
    </row>
    <row r="5" spans="1:12" s="1" customFormat="1" ht="21" customHeight="1" thickBot="1">
      <c r="A5" s="46"/>
      <c r="B5" s="38"/>
      <c r="C5" s="38"/>
      <c r="D5" s="38"/>
      <c r="E5" s="11" t="s">
        <v>24</v>
      </c>
      <c r="F5" s="11" t="s">
        <v>25</v>
      </c>
      <c r="G5" s="11" t="s">
        <v>24</v>
      </c>
      <c r="H5" s="11" t="s">
        <v>25</v>
      </c>
      <c r="I5" s="11" t="s">
        <v>24</v>
      </c>
      <c r="J5" s="11" t="s">
        <v>25</v>
      </c>
      <c r="K5" s="38"/>
      <c r="L5" s="42"/>
    </row>
    <row r="6" spans="1:12" s="3" customFormat="1" ht="22.5" customHeight="1">
      <c r="A6" s="1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13"/>
    </row>
    <row r="7" spans="1:12" s="3" customFormat="1" ht="22.5" customHeight="1">
      <c r="A7" s="14" t="s">
        <v>28</v>
      </c>
      <c r="B7" s="7" t="s">
        <v>35</v>
      </c>
      <c r="C7" s="8" t="s">
        <v>1</v>
      </c>
      <c r="D7" s="8">
        <v>1</v>
      </c>
      <c r="E7" s="8">
        <v>26000</v>
      </c>
      <c r="F7" s="8">
        <f>D7*E7</f>
        <v>26000</v>
      </c>
      <c r="G7" s="8"/>
      <c r="H7" s="8"/>
      <c r="I7" s="8"/>
      <c r="J7" s="8"/>
      <c r="K7" s="8">
        <f>F7+H7+J7</f>
        <v>26000</v>
      </c>
      <c r="L7" s="47" t="s">
        <v>31</v>
      </c>
    </row>
    <row r="8" spans="1:12" s="3" customFormat="1" ht="22.5" customHeight="1">
      <c r="A8" s="14" t="s">
        <v>2</v>
      </c>
      <c r="B8" s="7"/>
      <c r="C8" s="8"/>
      <c r="D8" s="8"/>
      <c r="E8" s="8"/>
      <c r="F8" s="8"/>
      <c r="G8" s="8"/>
      <c r="H8" s="8"/>
      <c r="I8" s="8"/>
      <c r="J8" s="8"/>
      <c r="K8" s="8">
        <f>F8+H8+J8</f>
        <v>0</v>
      </c>
      <c r="L8" s="15"/>
    </row>
    <row r="9" spans="1:12" s="1" customFormat="1" ht="22.5" customHeight="1" thickBot="1">
      <c r="A9" s="21" t="s">
        <v>3</v>
      </c>
      <c r="B9" s="22"/>
      <c r="C9" s="22"/>
      <c r="D9" s="22"/>
      <c r="E9" s="22"/>
      <c r="F9" s="22">
        <f>SUM(F7:F8)</f>
        <v>26000</v>
      </c>
      <c r="G9" s="22"/>
      <c r="H9" s="22">
        <f>SUM(H7:H8)</f>
        <v>0</v>
      </c>
      <c r="I9" s="22"/>
      <c r="J9" s="22">
        <f>SUM(J7:J8)</f>
        <v>0</v>
      </c>
      <c r="K9" s="22">
        <f>SUM(K7:K8)</f>
        <v>26000</v>
      </c>
      <c r="L9" s="23"/>
    </row>
    <row r="10" spans="1:12" s="3" customFormat="1" ht="22.5" customHeight="1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s="3" customFormat="1" ht="22.5" customHeight="1">
      <c r="A11" s="14" t="s">
        <v>7</v>
      </c>
      <c r="B11" s="8" t="s">
        <v>5</v>
      </c>
      <c r="C11" s="8" t="s">
        <v>6</v>
      </c>
      <c r="D11" s="10">
        <v>0.01</v>
      </c>
      <c r="E11" s="8"/>
      <c r="F11" s="8"/>
      <c r="G11" s="35">
        <v>165545</v>
      </c>
      <c r="H11" s="8">
        <f>G11*D11</f>
        <v>1655.45</v>
      </c>
      <c r="I11" s="8"/>
      <c r="J11" s="8"/>
      <c r="K11" s="8">
        <f>F11+H11+J11</f>
        <v>1655.45</v>
      </c>
      <c r="L11" s="48" t="s">
        <v>32</v>
      </c>
    </row>
    <row r="12" spans="1:12" s="3" customFormat="1" ht="22.5" customHeight="1">
      <c r="A12" s="14" t="s">
        <v>7</v>
      </c>
      <c r="B12" s="8" t="s">
        <v>8</v>
      </c>
      <c r="C12" s="8" t="s">
        <v>6</v>
      </c>
      <c r="D12" s="10">
        <v>0.01</v>
      </c>
      <c r="E12" s="8"/>
      <c r="F12" s="8">
        <f>D12*E12</f>
        <v>0</v>
      </c>
      <c r="G12" s="35">
        <v>165545</v>
      </c>
      <c r="H12" s="8">
        <f>G12*D12</f>
        <v>1655.45</v>
      </c>
      <c r="I12" s="8"/>
      <c r="J12" s="8"/>
      <c r="K12" s="8">
        <f>F12+H12+J12</f>
        <v>1655.45</v>
      </c>
      <c r="L12" s="48" t="s">
        <v>32</v>
      </c>
    </row>
    <row r="13" spans="1:12" s="3" customFormat="1" ht="22.5" customHeight="1">
      <c r="A13" s="16" t="s">
        <v>9</v>
      </c>
      <c r="B13" s="8" t="s">
        <v>10</v>
      </c>
      <c r="C13" s="8" t="s">
        <v>11</v>
      </c>
      <c r="D13" s="10">
        <v>3</v>
      </c>
      <c r="E13" s="8">
        <v>11000</v>
      </c>
      <c r="F13" s="8">
        <f>E13*0.05</f>
        <v>550</v>
      </c>
      <c r="G13" s="8"/>
      <c r="H13" s="8"/>
      <c r="I13" s="8"/>
      <c r="J13" s="8"/>
      <c r="K13" s="8">
        <f>F13+H13+J13</f>
        <v>550</v>
      </c>
      <c r="L13" s="49" t="s">
        <v>33</v>
      </c>
    </row>
    <row r="14" spans="1:12" s="3" customFormat="1" ht="22.5" customHeight="1">
      <c r="A14" s="12" t="s">
        <v>3</v>
      </c>
      <c r="B14" s="9"/>
      <c r="C14" s="9"/>
      <c r="D14" s="9"/>
      <c r="E14" s="9"/>
      <c r="F14" s="9">
        <f>SUM(F10:F13)</f>
        <v>550</v>
      </c>
      <c r="G14" s="9"/>
      <c r="H14" s="9">
        <f>SUM(H10:H13)</f>
        <v>3310.9</v>
      </c>
      <c r="I14" s="9"/>
      <c r="J14" s="9">
        <f>SUM(J10:J17)</f>
        <v>0</v>
      </c>
      <c r="K14" s="9">
        <f>SUM(K10:K13)</f>
        <v>3860.9</v>
      </c>
      <c r="L14" s="13"/>
    </row>
    <row r="15" spans="1:12" s="3" customFormat="1" ht="22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s="1" customFormat="1" ht="22.5" customHeight="1">
      <c r="A16" s="14"/>
      <c r="B16" s="9"/>
      <c r="C16" s="8"/>
      <c r="D16" s="8"/>
      <c r="E16" s="9"/>
      <c r="F16" s="9"/>
      <c r="G16" s="9"/>
      <c r="H16" s="9"/>
      <c r="I16" s="9"/>
      <c r="J16" s="9"/>
      <c r="K16" s="8"/>
      <c r="L16" s="17"/>
    </row>
    <row r="17" spans="1:12" s="3" customFormat="1" ht="22.5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s="3" customFormat="1" ht="22.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13"/>
    </row>
    <row r="19" spans="1:12" s="3" customFormat="1" ht="22.5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13"/>
    </row>
    <row r="20" spans="1:12" s="3" customFormat="1" ht="22.5" customHeight="1" thickBot="1">
      <c r="A20" s="24"/>
      <c r="B20" s="25"/>
      <c r="C20" s="25"/>
      <c r="D20" s="26"/>
      <c r="E20" s="26"/>
      <c r="F20" s="27"/>
      <c r="G20" s="26"/>
      <c r="H20" s="27"/>
      <c r="I20" s="26"/>
      <c r="J20" s="27"/>
      <c r="K20" s="27"/>
      <c r="L20" s="28"/>
    </row>
    <row r="21" spans="1:12" s="2" customFormat="1" ht="22.5" customHeight="1" thickBot="1" thickTop="1">
      <c r="A21" s="29" t="s">
        <v>12</v>
      </c>
      <c r="B21" s="30"/>
      <c r="C21" s="30"/>
      <c r="D21" s="31"/>
      <c r="E21" s="31"/>
      <c r="F21" s="32">
        <f>F14+F9</f>
        <v>26550</v>
      </c>
      <c r="G21" s="33"/>
      <c r="H21" s="32">
        <f>H9+H14</f>
        <v>3310.9</v>
      </c>
      <c r="I21" s="33"/>
      <c r="J21" s="32">
        <f>J9+J15</f>
        <v>0</v>
      </c>
      <c r="K21" s="32">
        <f>K9+K14</f>
        <v>29860.9</v>
      </c>
      <c r="L21" s="34"/>
    </row>
    <row r="22" ht="14.25" thickTop="1"/>
  </sheetData>
  <sheetProtection/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7" r:id="rId1" display="물가정보 2024 3월 P.234"/>
    <hyperlink ref="L11" r:id="rId2" display=" 2024 대한건설협회 보고서 P.9"/>
    <hyperlink ref="L12" r:id="rId3" display=" 2024 대한건설협회 보고서 P.9"/>
    <hyperlink ref="L13" r:id="rId4" display=" 2024 종합적산정보 P.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7" sqref="O7"/>
    </sheetView>
  </sheetViews>
  <sheetFormatPr defaultColWidth="8.88671875" defaultRowHeight="13.5"/>
  <cols>
    <col min="1" max="1" width="10.5546875" style="4" customWidth="1"/>
    <col min="2" max="2" width="11.99609375" style="5" customWidth="1"/>
    <col min="3" max="3" width="5.21484375" style="4" customWidth="1"/>
    <col min="4" max="4" width="5.77734375" style="4" customWidth="1"/>
    <col min="5" max="8" width="8.4453125" style="4" customWidth="1"/>
    <col min="9" max="9" width="7.99609375" style="4" customWidth="1"/>
    <col min="10" max="10" width="7.6640625" style="4" customWidth="1"/>
    <col min="11" max="11" width="8.4453125" style="4" customWidth="1"/>
    <col min="12" max="12" width="24.3359375" style="4" customWidth="1"/>
    <col min="13" max="16384" width="8.88671875" style="4" customWidth="1"/>
  </cols>
  <sheetData>
    <row r="1" spans="1:12" ht="33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21" customHeight="1" thickBot="1">
      <c r="A2" s="36" t="s">
        <v>29</v>
      </c>
      <c r="B2" s="36"/>
      <c r="L2" s="6" t="s">
        <v>13</v>
      </c>
    </row>
    <row r="3" spans="1:12" s="5" customFormat="1" ht="21" customHeight="1">
      <c r="A3" s="44" t="s">
        <v>14</v>
      </c>
      <c r="B3" s="39" t="s">
        <v>15</v>
      </c>
      <c r="C3" s="39" t="s">
        <v>16</v>
      </c>
      <c r="D3" s="39" t="s">
        <v>17</v>
      </c>
      <c r="E3" s="39" t="s">
        <v>18</v>
      </c>
      <c r="F3" s="39"/>
      <c r="G3" s="39"/>
      <c r="H3" s="39"/>
      <c r="I3" s="39"/>
      <c r="J3" s="39"/>
      <c r="K3" s="39"/>
      <c r="L3" s="40" t="s">
        <v>19</v>
      </c>
    </row>
    <row r="4" spans="1:12" s="1" customFormat="1" ht="21" customHeight="1">
      <c r="A4" s="45"/>
      <c r="B4" s="37"/>
      <c r="C4" s="37"/>
      <c r="D4" s="37"/>
      <c r="E4" s="37" t="s">
        <v>20</v>
      </c>
      <c r="F4" s="37"/>
      <c r="G4" s="37" t="s">
        <v>21</v>
      </c>
      <c r="H4" s="37"/>
      <c r="I4" s="37" t="s">
        <v>22</v>
      </c>
      <c r="J4" s="37"/>
      <c r="K4" s="37" t="s">
        <v>23</v>
      </c>
      <c r="L4" s="41"/>
    </row>
    <row r="5" spans="1:12" s="1" customFormat="1" ht="21" customHeight="1" thickBot="1">
      <c r="A5" s="46"/>
      <c r="B5" s="38"/>
      <c r="C5" s="38"/>
      <c r="D5" s="38"/>
      <c r="E5" s="11" t="s">
        <v>24</v>
      </c>
      <c r="F5" s="11" t="s">
        <v>25</v>
      </c>
      <c r="G5" s="11" t="s">
        <v>24</v>
      </c>
      <c r="H5" s="11" t="s">
        <v>25</v>
      </c>
      <c r="I5" s="11" t="s">
        <v>24</v>
      </c>
      <c r="J5" s="11" t="s">
        <v>25</v>
      </c>
      <c r="K5" s="38"/>
      <c r="L5" s="42"/>
    </row>
    <row r="6" spans="1:12" s="3" customFormat="1" ht="22.5" customHeight="1">
      <c r="A6" s="1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13"/>
    </row>
    <row r="7" spans="1:12" s="3" customFormat="1" ht="22.5" customHeight="1">
      <c r="A7" s="14" t="s">
        <v>28</v>
      </c>
      <c r="B7" s="7" t="s">
        <v>34</v>
      </c>
      <c r="C7" s="8" t="s">
        <v>1</v>
      </c>
      <c r="D7" s="8">
        <v>1</v>
      </c>
      <c r="E7" s="8">
        <v>23000</v>
      </c>
      <c r="F7" s="8">
        <f>D7*E7</f>
        <v>23000</v>
      </c>
      <c r="G7" s="8"/>
      <c r="H7" s="8"/>
      <c r="I7" s="8"/>
      <c r="J7" s="8"/>
      <c r="K7" s="8">
        <f>F7+H7+J7</f>
        <v>23000</v>
      </c>
      <c r="L7" s="47" t="s">
        <v>31</v>
      </c>
    </row>
    <row r="8" spans="1:12" s="3" customFormat="1" ht="22.5" customHeight="1">
      <c r="A8" s="14" t="s">
        <v>2</v>
      </c>
      <c r="B8" s="7"/>
      <c r="C8" s="8"/>
      <c r="D8" s="8"/>
      <c r="E8" s="8"/>
      <c r="F8" s="8"/>
      <c r="G8" s="8"/>
      <c r="H8" s="8"/>
      <c r="I8" s="8"/>
      <c r="J8" s="8"/>
      <c r="K8" s="8">
        <f>F8+H8+J8</f>
        <v>0</v>
      </c>
      <c r="L8" s="15"/>
    </row>
    <row r="9" spans="1:12" s="1" customFormat="1" ht="22.5" customHeight="1" thickBot="1">
      <c r="A9" s="21" t="s">
        <v>3</v>
      </c>
      <c r="B9" s="22"/>
      <c r="C9" s="22"/>
      <c r="D9" s="22"/>
      <c r="E9" s="22"/>
      <c r="F9" s="22">
        <f>SUM(F7:F8)</f>
        <v>23000</v>
      </c>
      <c r="G9" s="22"/>
      <c r="H9" s="22">
        <f>SUM(H7:H8)</f>
        <v>0</v>
      </c>
      <c r="I9" s="22"/>
      <c r="J9" s="22">
        <f>SUM(J7:J8)</f>
        <v>0</v>
      </c>
      <c r="K9" s="22">
        <f>SUM(K7:K8)</f>
        <v>23000</v>
      </c>
      <c r="L9" s="23"/>
    </row>
    <row r="10" spans="1:12" s="3" customFormat="1" ht="22.5" customHeight="1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s="3" customFormat="1" ht="22.5" customHeight="1">
      <c r="A11" s="14" t="s">
        <v>7</v>
      </c>
      <c r="B11" s="8" t="s">
        <v>5</v>
      </c>
      <c r="C11" s="8" t="s">
        <v>6</v>
      </c>
      <c r="D11" s="10">
        <v>0.01</v>
      </c>
      <c r="E11" s="8"/>
      <c r="F11" s="8"/>
      <c r="G11" s="35">
        <v>165545</v>
      </c>
      <c r="H11" s="8">
        <f>G11*D11</f>
        <v>1655.45</v>
      </c>
      <c r="I11" s="8"/>
      <c r="J11" s="8"/>
      <c r="K11" s="8">
        <f>F11+H11+J11</f>
        <v>1655.45</v>
      </c>
      <c r="L11" s="48" t="s">
        <v>32</v>
      </c>
    </row>
    <row r="12" spans="1:12" s="3" customFormat="1" ht="22.5" customHeight="1">
      <c r="A12" s="14" t="s">
        <v>7</v>
      </c>
      <c r="B12" s="8" t="s">
        <v>8</v>
      </c>
      <c r="C12" s="8" t="s">
        <v>6</v>
      </c>
      <c r="D12" s="10">
        <v>0.01</v>
      </c>
      <c r="E12" s="8"/>
      <c r="F12" s="8">
        <f>D12*E12</f>
        <v>0</v>
      </c>
      <c r="G12" s="35">
        <v>165545</v>
      </c>
      <c r="H12" s="8">
        <f>G12*D12</f>
        <v>1655.45</v>
      </c>
      <c r="I12" s="8"/>
      <c r="J12" s="8"/>
      <c r="K12" s="8">
        <f>F12+H12+J12</f>
        <v>1655.45</v>
      </c>
      <c r="L12" s="48" t="s">
        <v>32</v>
      </c>
    </row>
    <row r="13" spans="1:12" s="3" customFormat="1" ht="22.5" customHeight="1">
      <c r="A13" s="16" t="s">
        <v>9</v>
      </c>
      <c r="B13" s="8" t="s">
        <v>10</v>
      </c>
      <c r="C13" s="8" t="s">
        <v>11</v>
      </c>
      <c r="D13" s="10">
        <v>3</v>
      </c>
      <c r="E13" s="8">
        <v>11000</v>
      </c>
      <c r="F13" s="8">
        <f>E13*0.05</f>
        <v>550</v>
      </c>
      <c r="G13" s="8"/>
      <c r="H13" s="8"/>
      <c r="I13" s="8"/>
      <c r="J13" s="8"/>
      <c r="K13" s="8">
        <f>F13+H13+J13</f>
        <v>550</v>
      </c>
      <c r="L13" s="49" t="s">
        <v>33</v>
      </c>
    </row>
    <row r="14" spans="1:12" s="3" customFormat="1" ht="22.5" customHeight="1">
      <c r="A14" s="12" t="s">
        <v>3</v>
      </c>
      <c r="B14" s="9"/>
      <c r="C14" s="9"/>
      <c r="D14" s="9"/>
      <c r="E14" s="9"/>
      <c r="F14" s="9">
        <f>SUM(F10:F13)</f>
        <v>550</v>
      </c>
      <c r="G14" s="9"/>
      <c r="H14" s="9">
        <f>SUM(H10:H13)</f>
        <v>3310.9</v>
      </c>
      <c r="I14" s="9"/>
      <c r="J14" s="9">
        <f>SUM(J10:J17)</f>
        <v>0</v>
      </c>
      <c r="K14" s="9">
        <f>SUM(K10:K13)</f>
        <v>3860.9</v>
      </c>
      <c r="L14" s="13"/>
    </row>
    <row r="15" spans="1:12" s="3" customFormat="1" ht="22.5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s="1" customFormat="1" ht="22.5" customHeight="1">
      <c r="A16" s="14"/>
      <c r="B16" s="9"/>
      <c r="C16" s="8"/>
      <c r="D16" s="8"/>
      <c r="E16" s="9"/>
      <c r="F16" s="9"/>
      <c r="G16" s="9"/>
      <c r="H16" s="9"/>
      <c r="I16" s="9"/>
      <c r="J16" s="9"/>
      <c r="K16" s="8"/>
      <c r="L16" s="17"/>
    </row>
    <row r="17" spans="1:12" s="3" customFormat="1" ht="22.5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</row>
    <row r="18" spans="1:12" s="3" customFormat="1" ht="22.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13"/>
    </row>
    <row r="19" spans="1:12" s="3" customFormat="1" ht="22.5" customHeight="1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13"/>
    </row>
    <row r="20" spans="1:12" s="3" customFormat="1" ht="22.5" customHeight="1" thickBot="1">
      <c r="A20" s="24"/>
      <c r="B20" s="25"/>
      <c r="C20" s="25"/>
      <c r="D20" s="26"/>
      <c r="E20" s="26"/>
      <c r="F20" s="27"/>
      <c r="G20" s="26"/>
      <c r="H20" s="27"/>
      <c r="I20" s="26"/>
      <c r="J20" s="27"/>
      <c r="K20" s="27"/>
      <c r="L20" s="28"/>
    </row>
    <row r="21" spans="1:12" s="2" customFormat="1" ht="22.5" customHeight="1" thickBot="1" thickTop="1">
      <c r="A21" s="29" t="s">
        <v>12</v>
      </c>
      <c r="B21" s="30"/>
      <c r="C21" s="30"/>
      <c r="D21" s="31"/>
      <c r="E21" s="31"/>
      <c r="F21" s="32">
        <f>F14+F9</f>
        <v>23550</v>
      </c>
      <c r="G21" s="33"/>
      <c r="H21" s="32">
        <f>H9+H14</f>
        <v>3310.9</v>
      </c>
      <c r="I21" s="33"/>
      <c r="J21" s="32">
        <f>J9+J15</f>
        <v>0</v>
      </c>
      <c r="K21" s="32">
        <f>K9+K14</f>
        <v>26860.9</v>
      </c>
      <c r="L21" s="34"/>
    </row>
    <row r="22" ht="14.25" thickTop="1"/>
  </sheetData>
  <sheetProtection/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7" r:id="rId1" display="물가정보 2024 3월 P.234"/>
    <hyperlink ref="L11" r:id="rId2" display=" 2024 대한건설협회 보고서 P.9"/>
    <hyperlink ref="L12" r:id="rId3" display=" 2024 대한건설협회 보고서 P.9"/>
    <hyperlink ref="L13" r:id="rId4" display=" 2024 종합적산정보 P.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kimsungsu</dc:creator>
  <cp:keywords/>
  <dc:description/>
  <cp:lastModifiedBy>KWANGYEOL KIM</cp:lastModifiedBy>
  <cp:lastPrinted>2022-12-28T08:19:34Z</cp:lastPrinted>
  <dcterms:created xsi:type="dcterms:W3CDTF">2004-02-12T00:49:17Z</dcterms:created>
  <dcterms:modified xsi:type="dcterms:W3CDTF">2024-02-15T06:31:39Z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