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80" activeTab="0"/>
  </bookViews>
  <sheets>
    <sheet name="철판삽입형" sheetId="1" r:id="rId1"/>
    <sheet name="고무코너보호대" sheetId="2" r:id="rId2"/>
  </sheets>
  <definedNames>
    <definedName name="_xlnm.Print_Area" localSheetId="1">'고무코너보호대'!$A$1:$L$18</definedName>
    <definedName name="_xlnm.Print_Area" localSheetId="0">'철판삽입형'!$A$1:$L$18</definedName>
  </definedNames>
  <calcPr fullCalcOnLoad="1"/>
</workbook>
</file>

<file path=xl/sharedStrings.xml><?xml version="1.0" encoding="utf-8"?>
<sst xmlns="http://schemas.openxmlformats.org/spreadsheetml/2006/main" count="61" uniqueCount="25">
  <si>
    <t>순공사비  계</t>
  </si>
  <si>
    <t>㈜ 하이큐</t>
  </si>
  <si>
    <t>공    종</t>
  </si>
  <si>
    <t>규   격</t>
  </si>
  <si>
    <t>단위</t>
  </si>
  <si>
    <t>수량</t>
  </si>
  <si>
    <t>공  사  비  단  가 (원)</t>
  </si>
  <si>
    <t>비  고</t>
  </si>
  <si>
    <t>재료비</t>
  </si>
  <si>
    <t>노무비</t>
  </si>
  <si>
    <t>경    비</t>
  </si>
  <si>
    <t>합  계</t>
  </si>
  <si>
    <t>단  가</t>
  </si>
  <si>
    <t>금   액</t>
  </si>
  <si>
    <t>1.자재대</t>
  </si>
  <si>
    <t>90x90x1000</t>
  </si>
  <si>
    <t>EA</t>
  </si>
  <si>
    <t>2.공사비</t>
  </si>
  <si>
    <t>보통인부</t>
  </si>
  <si>
    <t>인</t>
  </si>
  <si>
    <t>소   계</t>
  </si>
  <si>
    <t>고무 코너보호대 일위대가표</t>
  </si>
  <si>
    <t>고무 코너보호대(철판삽입형) 일위대가표</t>
  </si>
  <si>
    <t>물가정보 2024 3월 P.234</t>
  </si>
  <si>
    <t xml:space="preserve"> 2024 대한건설협회 보고서 P.9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</si>
</sst>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_-* #,##0.0_-;\-* #,##0.0_-;_-* &quot;-&quot;_-;_-@_-"/>
    <numFmt numFmtId="186" formatCode="#,##0_);[Red]\(#,##0\)"/>
  </numFmts>
  <fonts count="48">
    <font>
      <sz val="11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sz val="11"/>
      <name val="굴림체"/>
      <family val="3"/>
    </font>
    <font>
      <sz val="9"/>
      <name val="돋움"/>
      <family val="3"/>
    </font>
    <font>
      <sz val="8"/>
      <name val="맑은 고딕"/>
      <family val="3"/>
    </font>
    <font>
      <b/>
      <sz val="22"/>
      <name val="돋움"/>
      <family val="3"/>
    </font>
    <font>
      <sz val="16"/>
      <name val="돋움"/>
      <family val="3"/>
    </font>
    <font>
      <b/>
      <sz val="9"/>
      <name val="돋움"/>
      <family val="3"/>
    </font>
    <font>
      <u val="single"/>
      <sz val="9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18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5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4" fontId="1" fillId="0" borderId="0">
      <alignment/>
      <protection locked="0"/>
    </xf>
    <xf numFmtId="181" fontId="1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12">
      <alignment/>
      <protection locked="0"/>
    </xf>
    <xf numFmtId="178" fontId="1" fillId="0" borderId="0">
      <alignment/>
      <protection locked="0"/>
    </xf>
    <xf numFmtId="182" fontId="1" fillId="0" borderId="0">
      <alignment/>
      <protection locked="0"/>
    </xf>
  </cellStyleXfs>
  <cellXfs count="47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41" fontId="8" fillId="0" borderId="13" xfId="55" applyFont="1" applyFill="1" applyBorder="1" applyAlignment="1">
      <alignment horizontal="right" vertical="center"/>
    </xf>
    <xf numFmtId="41" fontId="8" fillId="0" borderId="13" xfId="55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3" xfId="76" applyNumberFormat="1" applyFont="1" applyFill="1" applyBorder="1" applyAlignment="1">
      <alignment horizontal="right" vertical="center"/>
      <protection/>
    </xf>
    <xf numFmtId="0" fontId="8" fillId="0" borderId="15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76" fontId="12" fillId="33" borderId="15" xfId="0" applyNumberFormat="1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186" fontId="8" fillId="0" borderId="13" xfId="56" applyNumberFormat="1" applyFont="1" applyFill="1" applyBorder="1" applyAlignment="1">
      <alignment horizontal="right" vertical="center"/>
    </xf>
    <xf numFmtId="41" fontId="13" fillId="0" borderId="20" xfId="77" applyNumberFormat="1" applyFont="1" applyFill="1" applyBorder="1" applyAlignment="1" applyProtection="1">
      <alignment horizontal="left" vertical="center"/>
      <protection/>
    </xf>
    <xf numFmtId="0" fontId="13" fillId="0" borderId="20" xfId="77" applyNumberFormat="1" applyFont="1" applyBorder="1" applyAlignment="1" applyProtection="1">
      <alignment horizontal="left" vertical="center" shrinkToFit="1"/>
      <protection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33" borderId="2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연결된 셀" xfId="57"/>
    <cellStyle name="Followed Hyperlink" xfId="58"/>
    <cellStyle name="요약" xfId="59"/>
    <cellStyle name="입력" xfId="60"/>
    <cellStyle name="자리수" xfId="61"/>
    <cellStyle name="자리수0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_8월11일 직원현황 " xfId="70"/>
    <cellStyle name="콤마_8월11일 직원현황 " xfId="71"/>
    <cellStyle name="Currency" xfId="72"/>
    <cellStyle name="Currency [0]" xfId="73"/>
    <cellStyle name="퍼센트" xfId="74"/>
    <cellStyle name="표준 2" xfId="75"/>
    <cellStyle name="표준_주차블럭_일위대가표(고무)" xfId="76"/>
    <cellStyle name="Hyperlink" xfId="77"/>
    <cellStyle name="합산" xfId="78"/>
    <cellStyle name="화폐기호" xfId="79"/>
    <cellStyle name="화폐기호0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mgP234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O4" sqref="O4"/>
    </sheetView>
  </sheetViews>
  <sheetFormatPr defaultColWidth="8.88671875" defaultRowHeight="13.5"/>
  <cols>
    <col min="1" max="1" width="11.10546875" style="6" customWidth="1"/>
    <col min="2" max="2" width="11.5546875" style="6" customWidth="1"/>
    <col min="3" max="3" width="8.88671875" style="6" customWidth="1"/>
    <col min="4" max="4" width="7.5546875" style="6" customWidth="1"/>
    <col min="5" max="11" width="8.88671875" style="6" customWidth="1"/>
    <col min="12" max="12" width="19.99609375" style="6" customWidth="1"/>
  </cols>
  <sheetData>
    <row r="1" spans="1:12" s="3" customFormat="1" ht="13.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27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3" customFormat="1" ht="2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11" t="s">
        <v>1</v>
      </c>
    </row>
    <row r="4" spans="1:12" s="3" customFormat="1" ht="18.75" customHeight="1">
      <c r="A4" s="44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/>
      <c r="G4" s="37"/>
      <c r="H4" s="37"/>
      <c r="I4" s="37"/>
      <c r="J4" s="37"/>
      <c r="K4" s="37"/>
      <c r="L4" s="38" t="s">
        <v>7</v>
      </c>
    </row>
    <row r="5" spans="1:12" s="3" customFormat="1" ht="19.5" customHeight="1">
      <c r="A5" s="45"/>
      <c r="B5" s="41"/>
      <c r="C5" s="41"/>
      <c r="D5" s="41"/>
      <c r="E5" s="41" t="s">
        <v>8</v>
      </c>
      <c r="F5" s="41"/>
      <c r="G5" s="41" t="s">
        <v>9</v>
      </c>
      <c r="H5" s="41"/>
      <c r="I5" s="41" t="s">
        <v>10</v>
      </c>
      <c r="J5" s="41"/>
      <c r="K5" s="41" t="s">
        <v>11</v>
      </c>
      <c r="L5" s="39"/>
    </row>
    <row r="6" spans="1:12" s="3" customFormat="1" ht="22.5" customHeight="1" thickBot="1">
      <c r="A6" s="46"/>
      <c r="B6" s="42"/>
      <c r="C6" s="42"/>
      <c r="D6" s="42"/>
      <c r="E6" s="13" t="s">
        <v>12</v>
      </c>
      <c r="F6" s="13" t="s">
        <v>13</v>
      </c>
      <c r="G6" s="13" t="s">
        <v>12</v>
      </c>
      <c r="H6" s="13" t="s">
        <v>13</v>
      </c>
      <c r="I6" s="13" t="s">
        <v>12</v>
      </c>
      <c r="J6" s="13" t="s">
        <v>13</v>
      </c>
      <c r="K6" s="42"/>
      <c r="L6" s="40"/>
    </row>
    <row r="7" spans="1:12" s="3" customFormat="1" ht="24.75" customHeight="1">
      <c r="A7" s="31" t="s">
        <v>14</v>
      </c>
      <c r="B7" s="14" t="s">
        <v>15</v>
      </c>
      <c r="C7" s="14" t="s">
        <v>16</v>
      </c>
      <c r="D7" s="14">
        <v>1</v>
      </c>
      <c r="E7" s="15">
        <v>12500</v>
      </c>
      <c r="F7" s="15">
        <f>E7*D7</f>
        <v>12500</v>
      </c>
      <c r="G7" s="15"/>
      <c r="H7" s="15"/>
      <c r="I7" s="15"/>
      <c r="J7" s="15"/>
      <c r="K7" s="16">
        <f>J7+H7+F7</f>
        <v>12500</v>
      </c>
      <c r="L7" s="35" t="s">
        <v>23</v>
      </c>
    </row>
    <row r="8" spans="1:12" s="3" customFormat="1" ht="24.75" customHeight="1" thickBot="1">
      <c r="A8" s="32"/>
      <c r="B8" s="17"/>
      <c r="C8" s="17"/>
      <c r="D8" s="17"/>
      <c r="E8" s="18"/>
      <c r="F8" s="18"/>
      <c r="G8" s="18"/>
      <c r="H8" s="18"/>
      <c r="I8" s="18"/>
      <c r="J8" s="18"/>
      <c r="K8" s="18"/>
      <c r="L8" s="19"/>
    </row>
    <row r="9" spans="1:12" s="3" customFormat="1" ht="24.75" customHeight="1">
      <c r="A9" s="31" t="s">
        <v>17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20"/>
    </row>
    <row r="10" spans="1:12" s="3" customFormat="1" ht="24.75" customHeight="1">
      <c r="A10" s="33" t="s">
        <v>18</v>
      </c>
      <c r="B10" s="22"/>
      <c r="C10" s="22" t="s">
        <v>19</v>
      </c>
      <c r="D10" s="22">
        <v>0.025</v>
      </c>
      <c r="E10" s="23"/>
      <c r="F10" s="23"/>
      <c r="G10" s="34">
        <v>165545</v>
      </c>
      <c r="H10" s="5">
        <f>D10*G10</f>
        <v>4138.625</v>
      </c>
      <c r="I10" s="5"/>
      <c r="J10" s="5"/>
      <c r="K10" s="4">
        <f>+J10+H10+F10</f>
        <v>4138.625</v>
      </c>
      <c r="L10" s="36" t="s">
        <v>24</v>
      </c>
    </row>
    <row r="11" spans="1:12" s="3" customFormat="1" ht="24.75" customHeight="1">
      <c r="A11" s="33" t="s">
        <v>18</v>
      </c>
      <c r="B11" s="22"/>
      <c r="C11" s="22" t="s">
        <v>19</v>
      </c>
      <c r="D11" s="22">
        <v>0.025</v>
      </c>
      <c r="E11" s="23"/>
      <c r="F11" s="23"/>
      <c r="G11" s="34">
        <v>165545</v>
      </c>
      <c r="H11" s="5">
        <f>D11*G11</f>
        <v>4138.625</v>
      </c>
      <c r="I11" s="5"/>
      <c r="J11" s="5"/>
      <c r="K11" s="4">
        <f>+J11+H11+F11</f>
        <v>4138.625</v>
      </c>
      <c r="L11" s="36" t="s">
        <v>24</v>
      </c>
    </row>
    <row r="12" spans="1:12" s="3" customFormat="1" ht="24.75" customHeight="1" thickBot="1">
      <c r="A12" s="24" t="s">
        <v>20</v>
      </c>
      <c r="B12" s="25"/>
      <c r="C12" s="25"/>
      <c r="D12" s="25"/>
      <c r="E12" s="26"/>
      <c r="F12" s="26"/>
      <c r="G12" s="26"/>
      <c r="H12" s="26">
        <f>SUM(H10:H11)</f>
        <v>8277.25</v>
      </c>
      <c r="I12" s="26"/>
      <c r="J12" s="26"/>
      <c r="K12" s="26">
        <f>SUM(K10:K11)</f>
        <v>8277.25</v>
      </c>
      <c r="L12" s="27"/>
    </row>
    <row r="13" spans="1:12" s="3" customFormat="1" ht="24.75" customHeight="1">
      <c r="A13" s="31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20"/>
    </row>
    <row r="14" spans="1:12" s="3" customFormat="1" ht="24.75" customHeight="1">
      <c r="A14" s="33"/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8"/>
    </row>
    <row r="15" spans="1:12" s="3" customFormat="1" ht="24.75" customHeight="1">
      <c r="A15" s="33"/>
      <c r="B15" s="22"/>
      <c r="C15" s="22"/>
      <c r="D15" s="22"/>
      <c r="E15" s="23"/>
      <c r="F15" s="23"/>
      <c r="G15" s="23"/>
      <c r="H15" s="23"/>
      <c r="I15" s="23"/>
      <c r="J15" s="23"/>
      <c r="K15" s="23"/>
      <c r="L15" s="28"/>
    </row>
    <row r="16" spans="1:12" s="3" customFormat="1" ht="24.75" customHeight="1">
      <c r="A16" s="21"/>
      <c r="B16" s="22"/>
      <c r="C16" s="22"/>
      <c r="D16" s="22"/>
      <c r="E16" s="23"/>
      <c r="F16" s="23"/>
      <c r="G16" s="23"/>
      <c r="H16" s="23"/>
      <c r="I16" s="23"/>
      <c r="J16" s="23"/>
      <c r="K16" s="23"/>
      <c r="L16" s="28"/>
    </row>
    <row r="17" spans="1:12" s="3" customFormat="1" ht="24.75" customHeight="1">
      <c r="A17" s="21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8"/>
    </row>
    <row r="18" spans="1:12" s="3" customFormat="1" ht="24.75" customHeight="1" thickBot="1">
      <c r="A18" s="12" t="s">
        <v>0</v>
      </c>
      <c r="B18" s="13"/>
      <c r="C18" s="13"/>
      <c r="D18" s="13"/>
      <c r="E18" s="29"/>
      <c r="F18" s="29">
        <f>F7+F12</f>
        <v>12500</v>
      </c>
      <c r="G18" s="29"/>
      <c r="H18" s="29">
        <f>H7+H12</f>
        <v>8277.25</v>
      </c>
      <c r="I18" s="29"/>
      <c r="J18" s="29"/>
      <c r="K18" s="29">
        <f>K7+K12</f>
        <v>20777.25</v>
      </c>
      <c r="L18" s="30"/>
    </row>
    <row r="19" ht="13.5">
      <c r="C19" s="7"/>
    </row>
  </sheetData>
  <sheetProtection/>
  <mergeCells count="11">
    <mergeCell ref="A2:L2"/>
    <mergeCell ref="A4:A6"/>
    <mergeCell ref="B4:B6"/>
    <mergeCell ref="C4:C6"/>
    <mergeCell ref="D4:D6"/>
    <mergeCell ref="E4:K4"/>
    <mergeCell ref="L4:L6"/>
    <mergeCell ref="E5:F5"/>
    <mergeCell ref="G5:H5"/>
    <mergeCell ref="I5:J5"/>
    <mergeCell ref="K5:K6"/>
  </mergeCells>
  <hyperlinks>
    <hyperlink ref="L7" r:id="rId1" display="물가정보 2024 3월 P.234"/>
    <hyperlink ref="L10" r:id="rId2" display=" 2024 대한건설협회 보고서 P.9"/>
    <hyperlink ref="L11" r:id="rId3" display=" 2024 대한건설협회 보고서 P.9"/>
  </hyperlinks>
  <printOptions/>
  <pageMargins left="0.47" right="0.21" top="1" bottom="1" header="0.5" footer="0.5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O5" sqref="O5"/>
    </sheetView>
  </sheetViews>
  <sheetFormatPr defaultColWidth="8.88671875" defaultRowHeight="13.5"/>
  <cols>
    <col min="1" max="1" width="11.10546875" style="6" customWidth="1"/>
    <col min="2" max="2" width="11.5546875" style="6" customWidth="1"/>
    <col min="3" max="3" width="8.88671875" style="6" customWidth="1"/>
    <col min="4" max="4" width="7.5546875" style="6" customWidth="1"/>
    <col min="5" max="11" width="8.88671875" style="6" customWidth="1"/>
    <col min="12" max="12" width="19.99609375" style="6" customWidth="1"/>
  </cols>
  <sheetData>
    <row r="1" spans="1:12" s="3" customFormat="1" ht="13.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27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3" customFormat="1" ht="2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11" t="s">
        <v>1</v>
      </c>
    </row>
    <row r="4" spans="1:12" s="3" customFormat="1" ht="18.75" customHeight="1">
      <c r="A4" s="44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/>
      <c r="G4" s="37"/>
      <c r="H4" s="37"/>
      <c r="I4" s="37"/>
      <c r="J4" s="37"/>
      <c r="K4" s="37"/>
      <c r="L4" s="38" t="s">
        <v>7</v>
      </c>
    </row>
    <row r="5" spans="1:12" s="3" customFormat="1" ht="19.5" customHeight="1">
      <c r="A5" s="45"/>
      <c r="B5" s="41"/>
      <c r="C5" s="41"/>
      <c r="D5" s="41"/>
      <c r="E5" s="41" t="s">
        <v>8</v>
      </c>
      <c r="F5" s="41"/>
      <c r="G5" s="41" t="s">
        <v>9</v>
      </c>
      <c r="H5" s="41"/>
      <c r="I5" s="41" t="s">
        <v>10</v>
      </c>
      <c r="J5" s="41"/>
      <c r="K5" s="41" t="s">
        <v>11</v>
      </c>
      <c r="L5" s="39"/>
    </row>
    <row r="6" spans="1:12" s="3" customFormat="1" ht="22.5" customHeight="1" thickBot="1">
      <c r="A6" s="46"/>
      <c r="B6" s="42"/>
      <c r="C6" s="42"/>
      <c r="D6" s="42"/>
      <c r="E6" s="13" t="s">
        <v>12</v>
      </c>
      <c r="F6" s="13" t="s">
        <v>13</v>
      </c>
      <c r="G6" s="13" t="s">
        <v>12</v>
      </c>
      <c r="H6" s="13" t="s">
        <v>13</v>
      </c>
      <c r="I6" s="13" t="s">
        <v>12</v>
      </c>
      <c r="J6" s="13" t="s">
        <v>13</v>
      </c>
      <c r="K6" s="42"/>
      <c r="L6" s="40"/>
    </row>
    <row r="7" spans="1:12" s="3" customFormat="1" ht="24.75" customHeight="1">
      <c r="A7" s="31" t="s">
        <v>14</v>
      </c>
      <c r="B7" s="14" t="s">
        <v>15</v>
      </c>
      <c r="C7" s="14" t="s">
        <v>16</v>
      </c>
      <c r="D7" s="14">
        <v>1</v>
      </c>
      <c r="E7" s="15">
        <v>15000</v>
      </c>
      <c r="F7" s="15">
        <f>E7*D7</f>
        <v>15000</v>
      </c>
      <c r="G7" s="15"/>
      <c r="H7" s="15"/>
      <c r="I7" s="15"/>
      <c r="J7" s="15"/>
      <c r="K7" s="16">
        <f>J7+H7+F7</f>
        <v>15000</v>
      </c>
      <c r="L7" s="35"/>
    </row>
    <row r="8" spans="1:12" s="3" customFormat="1" ht="24.75" customHeight="1" thickBot="1">
      <c r="A8" s="32"/>
      <c r="B8" s="17"/>
      <c r="C8" s="17"/>
      <c r="D8" s="17"/>
      <c r="E8" s="18"/>
      <c r="F8" s="18"/>
      <c r="G8" s="18"/>
      <c r="H8" s="18"/>
      <c r="I8" s="18"/>
      <c r="J8" s="18"/>
      <c r="K8" s="18"/>
      <c r="L8" s="19"/>
    </row>
    <row r="9" spans="1:12" s="3" customFormat="1" ht="24.75" customHeight="1">
      <c r="A9" s="31" t="s">
        <v>17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20"/>
    </row>
    <row r="10" spans="1:12" s="3" customFormat="1" ht="24.75" customHeight="1">
      <c r="A10" s="33" t="s">
        <v>18</v>
      </c>
      <c r="B10" s="22"/>
      <c r="C10" s="22" t="s">
        <v>19</v>
      </c>
      <c r="D10" s="22">
        <v>0.025</v>
      </c>
      <c r="E10" s="23"/>
      <c r="F10" s="23"/>
      <c r="G10" s="34">
        <v>165545</v>
      </c>
      <c r="H10" s="5">
        <f>D10*G10</f>
        <v>4138.625</v>
      </c>
      <c r="I10" s="5"/>
      <c r="J10" s="5"/>
      <c r="K10" s="4">
        <f>+J10+H10+F10</f>
        <v>4138.625</v>
      </c>
      <c r="L10" s="36" t="s">
        <v>24</v>
      </c>
    </row>
    <row r="11" spans="1:12" s="3" customFormat="1" ht="24.75" customHeight="1">
      <c r="A11" s="33" t="s">
        <v>18</v>
      </c>
      <c r="B11" s="22"/>
      <c r="C11" s="22" t="s">
        <v>19</v>
      </c>
      <c r="D11" s="22">
        <v>0.025</v>
      </c>
      <c r="E11" s="23"/>
      <c r="F11" s="23"/>
      <c r="G11" s="34">
        <v>165545</v>
      </c>
      <c r="H11" s="5">
        <f>D11*G11</f>
        <v>4138.625</v>
      </c>
      <c r="I11" s="5"/>
      <c r="J11" s="5"/>
      <c r="K11" s="4">
        <f>+J11+H11+F11</f>
        <v>4138.625</v>
      </c>
      <c r="L11" s="36" t="s">
        <v>24</v>
      </c>
    </row>
    <row r="12" spans="1:12" s="3" customFormat="1" ht="24.75" customHeight="1" thickBot="1">
      <c r="A12" s="24" t="s">
        <v>20</v>
      </c>
      <c r="B12" s="25"/>
      <c r="C12" s="25"/>
      <c r="D12" s="25"/>
      <c r="E12" s="26"/>
      <c r="F12" s="26"/>
      <c r="G12" s="26"/>
      <c r="H12" s="26">
        <f>SUM(H10:H11)</f>
        <v>8277.25</v>
      </c>
      <c r="I12" s="26"/>
      <c r="J12" s="26"/>
      <c r="K12" s="26">
        <f>SUM(K10:K11)</f>
        <v>8277.25</v>
      </c>
      <c r="L12" s="27"/>
    </row>
    <row r="13" spans="1:12" s="3" customFormat="1" ht="24.75" customHeight="1">
      <c r="A13" s="31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20"/>
    </row>
    <row r="14" spans="1:12" s="3" customFormat="1" ht="24.75" customHeight="1">
      <c r="A14" s="33"/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8"/>
    </row>
    <row r="15" spans="1:12" s="3" customFormat="1" ht="24.75" customHeight="1">
      <c r="A15" s="33"/>
      <c r="B15" s="22"/>
      <c r="C15" s="22"/>
      <c r="D15" s="22"/>
      <c r="E15" s="23"/>
      <c r="F15" s="23"/>
      <c r="G15" s="23"/>
      <c r="H15" s="23"/>
      <c r="I15" s="23"/>
      <c r="J15" s="23"/>
      <c r="K15" s="23"/>
      <c r="L15" s="28"/>
    </row>
    <row r="16" spans="1:12" s="3" customFormat="1" ht="24.75" customHeight="1">
      <c r="A16" s="21"/>
      <c r="B16" s="22"/>
      <c r="C16" s="22"/>
      <c r="D16" s="22"/>
      <c r="E16" s="23"/>
      <c r="F16" s="23"/>
      <c r="G16" s="23"/>
      <c r="H16" s="23"/>
      <c r="I16" s="23"/>
      <c r="J16" s="23"/>
      <c r="K16" s="23"/>
      <c r="L16" s="28"/>
    </row>
    <row r="17" spans="1:12" s="3" customFormat="1" ht="24.75" customHeight="1">
      <c r="A17" s="21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8"/>
    </row>
    <row r="18" spans="1:12" s="3" customFormat="1" ht="24.75" customHeight="1" thickBot="1">
      <c r="A18" s="12" t="s">
        <v>0</v>
      </c>
      <c r="B18" s="13"/>
      <c r="C18" s="13"/>
      <c r="D18" s="13"/>
      <c r="E18" s="29"/>
      <c r="F18" s="29">
        <f>F7+F12</f>
        <v>15000</v>
      </c>
      <c r="G18" s="29"/>
      <c r="H18" s="29">
        <f>H7+H12</f>
        <v>8277.25</v>
      </c>
      <c r="I18" s="29"/>
      <c r="J18" s="29"/>
      <c r="K18" s="29">
        <f>K7+K12</f>
        <v>23277.25</v>
      </c>
      <c r="L18" s="30"/>
    </row>
    <row r="19" ht="13.5">
      <c r="C19" s="7"/>
    </row>
  </sheetData>
  <sheetProtection/>
  <mergeCells count="11">
    <mergeCell ref="A2:L2"/>
    <mergeCell ref="A4:A6"/>
    <mergeCell ref="B4:B6"/>
    <mergeCell ref="C4:C6"/>
    <mergeCell ref="D4:D6"/>
    <mergeCell ref="E4:K4"/>
    <mergeCell ref="L4:L6"/>
    <mergeCell ref="E5:F5"/>
    <mergeCell ref="G5:H5"/>
    <mergeCell ref="I5:J5"/>
    <mergeCell ref="K5:K6"/>
  </mergeCells>
  <hyperlinks>
    <hyperlink ref="L10" r:id="rId1" display=" 2024 대한건설협회 보고서 P.9"/>
    <hyperlink ref="L11" r:id="rId2" display=" 2024 대한건설협회 보고서 P.9"/>
  </hyperlinks>
  <printOptions/>
  <pageMargins left="0.47" right="0.21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김형석</dc:creator>
  <cp:keywords/>
  <dc:description/>
  <cp:lastModifiedBy>KWANGYEOL KIM</cp:lastModifiedBy>
  <dcterms:created xsi:type="dcterms:W3CDTF">2007-11-30T08:47:23Z</dcterms:created>
  <dcterms:modified xsi:type="dcterms:W3CDTF">2024-03-25T08:50:07Z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